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6\"/>
    </mc:Choice>
  </mc:AlternateContent>
  <bookViews>
    <workbookView xWindow="408" yWindow="96" windowWidth="8412" windowHeight="4968"/>
  </bookViews>
  <sheets>
    <sheet name="Model" sheetId="1" r:id="rId1"/>
  </sheets>
  <definedNames>
    <definedName name="Logical_capacity">Model!$B$20:$F$20</definedName>
    <definedName name="Minimum_production">Model!$B$16:$F$16</definedName>
    <definedName name="Produce_at_least_minimum">Model!$B$14:$F$14</definedName>
    <definedName name="Profit">Model!$B$28</definedName>
    <definedName name="Resource_available">Model!$D$24:$D$25</definedName>
    <definedName name="Resource_used">Model!$B$24:$B$25</definedName>
    <definedName name="solver_adj" localSheetId="0" hidden="1">Model!$B$14:$F$14,Model!$B$18:$F$18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Model!$B$14:$F$14</definedName>
    <definedName name="solver_lhs2" localSheetId="0" hidden="1">Model!$B$24:$B$25</definedName>
    <definedName name="solver_lhs3" localSheetId="0" hidden="1">Model!$B$18:$F$18</definedName>
    <definedName name="solver_lhs4" localSheetId="0" hidden="1">Model!$B$18:$F$18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4</definedName>
    <definedName name="solver_nwt" localSheetId="0" hidden="1">1</definedName>
    <definedName name="solver_ofx" localSheetId="0" hidden="1">2</definedName>
    <definedName name="solver_opt" localSheetId="0" hidden="1">Model!$B$28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5</definedName>
    <definedName name="solver_rel2" localSheetId="0" hidden="1">1</definedName>
    <definedName name="solver_rel3" localSheetId="0" hidden="1">1</definedName>
    <definedName name="solver_rel4" localSheetId="0" hidden="1">3</definedName>
    <definedName name="solver_reo" localSheetId="0" hidden="1">2</definedName>
    <definedName name="solver_rep" localSheetId="0" hidden="1">2</definedName>
    <definedName name="solver_rhs1" localSheetId="0" hidden="1">binary</definedName>
    <definedName name="solver_rhs2" localSheetId="0" hidden="1">Resource_available</definedName>
    <definedName name="solver_rhs3" localSheetId="0" hidden="1">Logical_capacity</definedName>
    <definedName name="solver_rhs4" localSheetId="0" hidden="1">Minimum_production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</definedName>
    <definedName name="solver_typ" localSheetId="0" hidden="1">1</definedName>
    <definedName name="solver_val" localSheetId="0" hidden="1">0</definedName>
    <definedName name="solver_ver" localSheetId="0" hidden="1">2</definedName>
    <definedName name="Units_produced">Model!$B$18:$F$18</definedName>
  </definedNames>
  <calcPr calcId="152511"/>
</workbook>
</file>

<file path=xl/calcChain.xml><?xml version="1.0" encoding="utf-8"?>
<calcChain xmlns="http://schemas.openxmlformats.org/spreadsheetml/2006/main">
  <c r="B20" i="1" l="1"/>
  <c r="C20" i="1"/>
  <c r="D20" i="1"/>
  <c r="E20" i="1"/>
  <c r="F20" i="1"/>
  <c r="B28" i="1"/>
  <c r="B25" i="1"/>
  <c r="B24" i="1"/>
  <c r="C16" i="1"/>
  <c r="D16" i="1"/>
  <c r="E16" i="1"/>
  <c r="F16" i="1"/>
  <c r="B16" i="1"/>
</calcChain>
</file>

<file path=xl/comments1.xml><?xml version="1.0" encoding="utf-8"?>
<comments xmlns="http://schemas.openxmlformats.org/spreadsheetml/2006/main">
  <authors>
    <author>Chris Albright</author>
  </authors>
  <commentList>
    <comment ref="A14" authorId="0" shapeId="0">
      <text>
        <r>
          <rPr>
            <b/>
            <sz val="8"/>
            <color indexed="81"/>
            <rFont val="Tahoma"/>
            <family val="2"/>
          </rPr>
          <t>1 if yes, 0 if no</t>
        </r>
      </text>
    </comment>
    <comment ref="A20" authorId="0" shapeId="0">
      <text>
        <r>
          <rPr>
            <b/>
            <sz val="8"/>
            <color indexed="81"/>
            <rFont val="Tahoma"/>
            <family val="2"/>
          </rPr>
          <t>Based on using all resources to produce a single product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<sst xmlns="http://schemas.openxmlformats.org/spreadsheetml/2006/main" count="62" uniqueCount="42">
  <si>
    <t>Type of car</t>
  </si>
  <si>
    <t>Steel (tons)/unit</t>
  </si>
  <si>
    <t>Labor  hours/unit</t>
  </si>
  <si>
    <t>Minimum production (if any)</t>
  </si>
  <si>
    <t>Units produced</t>
  </si>
  <si>
    <t>Constraints on resources</t>
  </si>
  <si>
    <t>Steel</t>
  </si>
  <si>
    <t>&lt;=</t>
  </si>
  <si>
    <t>Labor hours</t>
  </si>
  <si>
    <t>Profit</t>
  </si>
  <si>
    <t>Dorian Auto production model with either-or constraints</t>
  </si>
  <si>
    <t>Inputs</t>
  </si>
  <si>
    <t>Production plan and bounds on production quantities</t>
  </si>
  <si>
    <t>Minimum production</t>
  </si>
  <si>
    <t>Resource used</t>
  </si>
  <si>
    <t>Resource available</t>
  </si>
  <si>
    <t>Objective to maximize</t>
  </si>
  <si>
    <t>Range names used:</t>
  </si>
  <si>
    <t>Minimum_production</t>
  </si>
  <si>
    <t>Produce_at_least_minimum?</t>
  </si>
  <si>
    <t>Resource_available</t>
  </si>
  <si>
    <t>Resource_used</t>
  </si>
  <si>
    <t>Units_produced</t>
  </si>
  <si>
    <t>Logical capacity</t>
  </si>
  <si>
    <t>Logical_capacity</t>
  </si>
  <si>
    <t>Vehicle type</t>
  </si>
  <si>
    <t>Compact car</t>
  </si>
  <si>
    <t>Midsize car</t>
  </si>
  <si>
    <t>Large car</t>
  </si>
  <si>
    <t>Midsize minivan</t>
  </si>
  <si>
    <t>Large minivan</t>
  </si>
  <si>
    <t>Profit contribution/unit</t>
  </si>
  <si>
    <t>Maximum production</t>
  </si>
  <si>
    <t>No limit</t>
  </si>
  <si>
    <t>=Model!$B$20:$F$20</t>
  </si>
  <si>
    <t>=Model!$B$16:$F$16</t>
  </si>
  <si>
    <t>=Model!$B$14:$F$14</t>
  </si>
  <si>
    <t>=Model!$B$28</t>
  </si>
  <si>
    <t>=Model!$D$24:$D$25</t>
  </si>
  <si>
    <t>=Model!$B$24:$B$25</t>
  </si>
  <si>
    <t>=Model!$B$18:$F$18</t>
  </si>
  <si>
    <t>Produce at least minimum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</si>
</sst>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6" x14ac:knownFonts="1">
    <font>
      <sz val="11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NumberFormat="1" applyFont="1"/>
    <xf numFmtId="0" fontId="5" fillId="0" borderId="0" xfId="0" applyFont="1" applyAlignment="1">
      <alignment horizontal="right"/>
    </xf>
    <xf numFmtId="0" fontId="5" fillId="0" borderId="0" xfId="0" quotePrefix="1" applyFont="1" applyAlignment="1">
      <alignment horizontal="left"/>
    </xf>
    <xf numFmtId="0" fontId="5" fillId="2" borderId="0" xfId="0" applyFont="1" applyFill="1" applyBorder="1"/>
    <xf numFmtId="0" fontId="5" fillId="2" borderId="0" xfId="0" applyFont="1" applyFill="1" applyBorder="1" applyAlignment="1">
      <alignment horizontal="right"/>
    </xf>
    <xf numFmtId="6" fontId="5" fillId="2" borderId="0" xfId="0" applyNumberFormat="1" applyFont="1" applyFill="1" applyBorder="1"/>
    <xf numFmtId="0" fontId="4" fillId="0" borderId="0" xfId="0" applyNumberFormat="1" applyFont="1"/>
    <xf numFmtId="0" fontId="5" fillId="0" borderId="0" xfId="0" applyNumberFormat="1" applyFont="1" applyAlignment="1">
      <alignment horizontal="left"/>
    </xf>
    <xf numFmtId="0" fontId="5" fillId="0" borderId="0" xfId="0" quotePrefix="1" applyNumberFormat="1" applyFont="1" applyAlignment="1">
      <alignment horizontal="left"/>
    </xf>
    <xf numFmtId="0" fontId="5" fillId="0" borderId="0" xfId="0" applyFont="1" applyAlignment="1">
      <alignment horizontal="left"/>
    </xf>
    <xf numFmtId="1" fontId="5" fillId="3" borderId="0" xfId="0" applyNumberFormat="1" applyFont="1" applyFill="1" applyBorder="1"/>
    <xf numFmtId="1" fontId="5" fillId="0" borderId="0" xfId="0" applyNumberFormat="1" applyFont="1" applyBorder="1"/>
    <xf numFmtId="0" fontId="5" fillId="0" borderId="0" xfId="0" quotePrefix="1" applyFont="1" applyAlignment="1">
      <alignment horizontal="right"/>
    </xf>
    <xf numFmtId="1" fontId="5" fillId="0" borderId="0" xfId="0" applyNumberFormat="1" applyFont="1"/>
    <xf numFmtId="1" fontId="5" fillId="0" borderId="0" xfId="0" applyNumberFormat="1" applyFont="1" applyFill="1" applyBorder="1"/>
    <xf numFmtId="1" fontId="5" fillId="0" borderId="0" xfId="0" applyNumberFormat="1" applyFont="1" applyBorder="1" applyAlignment="1">
      <alignment horizontal="right"/>
    </xf>
    <xf numFmtId="0" fontId="5" fillId="0" borderId="0" xfId="0" quotePrefix="1" applyFont="1" applyAlignment="1">
      <alignment horizontal="center"/>
    </xf>
    <xf numFmtId="6" fontId="5" fillId="4" borderId="0" xfId="0" applyNumberFormat="1" applyFont="1" applyFill="1" applyBorder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474980</xdr:colOff>
      <xdr:row>10</xdr:row>
      <xdr:rowOff>92710</xdr:rowOff>
    </xdr:from>
    <xdr:to>
      <xdr:col>11</xdr:col>
      <xdr:colOff>281940</xdr:colOff>
      <xdr:row>18</xdr:row>
      <xdr:rowOff>160020</xdr:rowOff>
    </xdr:to>
    <xdr:sp macro="" textlink="">
      <xdr:nvSpPr>
        <xdr:cNvPr id="3" name="TextBox 2"/>
        <xdr:cNvSpPr txBox="1"/>
      </xdr:nvSpPr>
      <xdr:spPr>
        <a:xfrm>
          <a:off x="8018780" y="1921510"/>
          <a:ext cx="3982720" cy="153035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I solved this in a bit more generality, using the data in row 8 and revised formulas in row 20. If the input in row 8 is "No limit", I use the upper bound in the example. Otherwise, I use the given maximum production as an upper bound. 
The old solution cannot be optimal because it called for more than 400 large minivans.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I28"/>
  <sheetViews>
    <sheetView tabSelected="1" workbookViewId="0"/>
  </sheetViews>
  <sheetFormatPr defaultColWidth="9.109375" defaultRowHeight="14.4" x14ac:dyDescent="0.3"/>
  <cols>
    <col min="1" max="1" width="34.6640625" style="2" customWidth="1"/>
    <col min="2" max="2" width="13.5546875" style="2" customWidth="1"/>
    <col min="3" max="3" width="12.109375" style="2" customWidth="1"/>
    <col min="4" max="6" width="16.5546875" style="2" customWidth="1"/>
    <col min="7" max="7" width="9.109375" style="2"/>
    <col min="8" max="8" width="24.44140625" style="2" customWidth="1"/>
    <col min="9" max="16384" width="9.109375" style="2"/>
  </cols>
  <sheetData>
    <row r="1" spans="1:9" x14ac:dyDescent="0.3">
      <c r="A1" s="1" t="s">
        <v>10</v>
      </c>
      <c r="H1" s="1" t="s">
        <v>17</v>
      </c>
    </row>
    <row r="2" spans="1:9" x14ac:dyDescent="0.3">
      <c r="A2" s="1"/>
      <c r="H2" s="3" t="s">
        <v>24</v>
      </c>
      <c r="I2" s="3" t="s">
        <v>34</v>
      </c>
    </row>
    <row r="3" spans="1:9" x14ac:dyDescent="0.3">
      <c r="A3" s="1" t="s">
        <v>11</v>
      </c>
      <c r="H3" s="3" t="s">
        <v>18</v>
      </c>
      <c r="I3" s="3" t="s">
        <v>35</v>
      </c>
    </row>
    <row r="4" spans="1:9" x14ac:dyDescent="0.3">
      <c r="A4" s="2" t="s">
        <v>25</v>
      </c>
      <c r="B4" s="4" t="s">
        <v>26</v>
      </c>
      <c r="C4" s="4" t="s">
        <v>27</v>
      </c>
      <c r="D4" s="4" t="s">
        <v>28</v>
      </c>
      <c r="E4" s="4" t="s">
        <v>29</v>
      </c>
      <c r="F4" s="4" t="s">
        <v>30</v>
      </c>
      <c r="H4" s="3" t="s">
        <v>19</v>
      </c>
      <c r="I4" s="3" t="s">
        <v>36</v>
      </c>
    </row>
    <row r="5" spans="1:9" x14ac:dyDescent="0.3">
      <c r="A5" s="5" t="s">
        <v>1</v>
      </c>
      <c r="B5" s="6">
        <v>1.5</v>
      </c>
      <c r="C5" s="6">
        <v>3</v>
      </c>
      <c r="D5" s="6">
        <v>5</v>
      </c>
      <c r="E5" s="6">
        <v>6</v>
      </c>
      <c r="F5" s="6">
        <v>8</v>
      </c>
      <c r="H5" s="3" t="s">
        <v>9</v>
      </c>
      <c r="I5" s="3" t="s">
        <v>37</v>
      </c>
    </row>
    <row r="6" spans="1:9" x14ac:dyDescent="0.3">
      <c r="A6" s="2" t="s">
        <v>2</v>
      </c>
      <c r="B6" s="6">
        <v>30</v>
      </c>
      <c r="C6" s="6">
        <v>25</v>
      </c>
      <c r="D6" s="6">
        <v>40</v>
      </c>
      <c r="E6" s="6">
        <v>45</v>
      </c>
      <c r="F6" s="6">
        <v>55</v>
      </c>
      <c r="H6" s="3" t="s">
        <v>20</v>
      </c>
      <c r="I6" s="3" t="s">
        <v>38</v>
      </c>
    </row>
    <row r="7" spans="1:9" x14ac:dyDescent="0.3">
      <c r="A7" s="2" t="s">
        <v>3</v>
      </c>
      <c r="B7" s="6">
        <v>1000</v>
      </c>
      <c r="C7" s="6">
        <v>1000</v>
      </c>
      <c r="D7" s="6">
        <v>1000</v>
      </c>
      <c r="E7" s="6">
        <v>200</v>
      </c>
      <c r="F7" s="6">
        <v>200</v>
      </c>
      <c r="H7" s="3" t="s">
        <v>21</v>
      </c>
      <c r="I7" s="3" t="s">
        <v>39</v>
      </c>
    </row>
    <row r="8" spans="1:9" x14ac:dyDescent="0.3">
      <c r="A8" s="2" t="s">
        <v>32</v>
      </c>
      <c r="B8" s="7" t="s">
        <v>33</v>
      </c>
      <c r="C8" s="7" t="s">
        <v>33</v>
      </c>
      <c r="D8" s="7" t="s">
        <v>33</v>
      </c>
      <c r="E8" s="7" t="s">
        <v>33</v>
      </c>
      <c r="F8" s="6">
        <v>400</v>
      </c>
      <c r="H8" s="3" t="s">
        <v>22</v>
      </c>
      <c r="I8" s="3" t="s">
        <v>40</v>
      </c>
    </row>
    <row r="9" spans="1:9" x14ac:dyDescent="0.3">
      <c r="H9" s="3"/>
      <c r="I9" s="3"/>
    </row>
    <row r="10" spans="1:9" x14ac:dyDescent="0.3">
      <c r="A10" s="2" t="s">
        <v>31</v>
      </c>
      <c r="B10" s="8">
        <v>2000</v>
      </c>
      <c r="C10" s="8">
        <v>2500</v>
      </c>
      <c r="D10" s="8">
        <v>3000</v>
      </c>
      <c r="E10" s="8">
        <v>5500</v>
      </c>
      <c r="F10" s="8">
        <v>7000</v>
      </c>
      <c r="H10" s="9"/>
      <c r="I10" s="3"/>
    </row>
    <row r="11" spans="1:9" x14ac:dyDescent="0.3">
      <c r="H11" s="10"/>
      <c r="I11" s="11"/>
    </row>
    <row r="12" spans="1:9" x14ac:dyDescent="0.3">
      <c r="A12" s="1" t="s">
        <v>12</v>
      </c>
      <c r="H12" s="12"/>
      <c r="I12" s="5"/>
    </row>
    <row r="13" spans="1:9" x14ac:dyDescent="0.3">
      <c r="A13" s="2" t="s">
        <v>0</v>
      </c>
      <c r="B13" s="4" t="s">
        <v>26</v>
      </c>
      <c r="C13" s="4" t="s">
        <v>27</v>
      </c>
      <c r="D13" s="4" t="s">
        <v>28</v>
      </c>
      <c r="E13" s="4" t="s">
        <v>29</v>
      </c>
      <c r="F13" s="4" t="s">
        <v>30</v>
      </c>
      <c r="H13" s="12"/>
      <c r="I13" s="5"/>
    </row>
    <row r="14" spans="1:9" x14ac:dyDescent="0.3">
      <c r="A14" s="2" t="s">
        <v>41</v>
      </c>
      <c r="B14" s="13">
        <v>1</v>
      </c>
      <c r="C14" s="13">
        <v>0</v>
      </c>
      <c r="D14" s="13">
        <v>0</v>
      </c>
      <c r="E14" s="13">
        <v>1</v>
      </c>
      <c r="F14" s="13">
        <v>1</v>
      </c>
      <c r="H14" s="12"/>
      <c r="I14" s="5"/>
    </row>
    <row r="15" spans="1:9" x14ac:dyDescent="0.3">
      <c r="B15" s="14"/>
      <c r="C15" s="14"/>
      <c r="D15" s="14"/>
      <c r="E15" s="14"/>
      <c r="F15" s="14"/>
      <c r="H15" s="12"/>
      <c r="I15" s="5"/>
    </row>
    <row r="16" spans="1:9" x14ac:dyDescent="0.3">
      <c r="A16" s="2" t="s">
        <v>13</v>
      </c>
      <c r="B16" s="2">
        <f>B7*B14</f>
        <v>1000</v>
      </c>
      <c r="C16" s="2">
        <f>C7*C14</f>
        <v>0</v>
      </c>
      <c r="D16" s="2">
        <f>D7*D14</f>
        <v>0</v>
      </c>
      <c r="E16" s="2">
        <f>E7*E14</f>
        <v>200</v>
      </c>
      <c r="F16" s="2">
        <f>F7*F14</f>
        <v>200</v>
      </c>
      <c r="H16" s="12"/>
      <c r="I16" s="5"/>
    </row>
    <row r="17" spans="1:9" x14ac:dyDescent="0.3">
      <c r="B17" s="15" t="s">
        <v>7</v>
      </c>
      <c r="C17" s="15" t="s">
        <v>7</v>
      </c>
      <c r="D17" s="15" t="s">
        <v>7</v>
      </c>
      <c r="E17" s="15" t="s">
        <v>7</v>
      </c>
      <c r="F17" s="15" t="s">
        <v>7</v>
      </c>
      <c r="H17" s="12"/>
      <c r="I17" s="5"/>
    </row>
    <row r="18" spans="1:9" x14ac:dyDescent="0.3">
      <c r="A18" s="2" t="s">
        <v>4</v>
      </c>
      <c r="B18" s="13">
        <v>1000</v>
      </c>
      <c r="C18" s="13">
        <v>0</v>
      </c>
      <c r="D18" s="13">
        <v>0</v>
      </c>
      <c r="E18" s="13">
        <v>288.88888888888869</v>
      </c>
      <c r="F18" s="13">
        <v>400</v>
      </c>
      <c r="H18" s="12"/>
      <c r="I18" s="5"/>
    </row>
    <row r="19" spans="1:9" x14ac:dyDescent="0.3">
      <c r="B19" s="15" t="s">
        <v>7</v>
      </c>
      <c r="C19" s="15" t="s">
        <v>7</v>
      </c>
      <c r="D19" s="15" t="s">
        <v>7</v>
      </c>
      <c r="E19" s="15" t="s">
        <v>7</v>
      </c>
      <c r="F19" s="15" t="s">
        <v>7</v>
      </c>
      <c r="H19" s="12"/>
      <c r="I19" s="5"/>
    </row>
    <row r="20" spans="1:9" x14ac:dyDescent="0.3">
      <c r="A20" s="2" t="s">
        <v>23</v>
      </c>
      <c r="B20" s="16">
        <f>B14*IF(B8&lt;&gt;"No limit",B8,MIN($D$24/B5,$D$25/B6))</f>
        <v>2166.6666666666665</v>
      </c>
      <c r="C20" s="16">
        <f>C14*IF(C8&lt;&gt;"No limit",C8,MIN($D$24/C5,$D$25/C6))</f>
        <v>0</v>
      </c>
      <c r="D20" s="16">
        <f>D14*IF(D8&lt;&gt;"No limit",D8,MIN($D$24/D5,$D$25/D6))</f>
        <v>0</v>
      </c>
      <c r="E20" s="16">
        <f>E14*IF(E8&lt;&gt;"No limit",E8,MIN($D$24/E5,$D$25/E6))</f>
        <v>1083.3333333333333</v>
      </c>
      <c r="F20" s="17">
        <f>F14*IF(F8&lt;&gt;"No limit",F8,MIN($D$24/F5,$D$25/F6))</f>
        <v>400</v>
      </c>
      <c r="H20" s="12"/>
      <c r="I20" s="5"/>
    </row>
    <row r="21" spans="1:9" x14ac:dyDescent="0.3">
      <c r="B21" s="14"/>
      <c r="C21" s="14"/>
      <c r="D21" s="14"/>
      <c r="E21" s="14"/>
      <c r="F21" s="14"/>
      <c r="H21" s="12"/>
      <c r="I21" s="5"/>
    </row>
    <row r="22" spans="1:9" x14ac:dyDescent="0.3">
      <c r="A22" s="1" t="s">
        <v>5</v>
      </c>
      <c r="B22" s="14"/>
      <c r="C22" s="14"/>
      <c r="D22" s="14"/>
      <c r="E22" s="14"/>
      <c r="F22" s="14"/>
      <c r="H22" s="12"/>
      <c r="I22" s="5"/>
    </row>
    <row r="23" spans="1:9" x14ac:dyDescent="0.3">
      <c r="B23" s="18" t="s">
        <v>14</v>
      </c>
      <c r="C23" s="18"/>
      <c r="D23" s="18" t="s">
        <v>15</v>
      </c>
      <c r="E23" s="18"/>
      <c r="F23" s="18"/>
      <c r="H23" s="12"/>
      <c r="I23" s="5"/>
    </row>
    <row r="24" spans="1:9" x14ac:dyDescent="0.3">
      <c r="A24" s="2" t="s">
        <v>6</v>
      </c>
      <c r="B24" s="16">
        <f>SUMPRODUCT(B5:F5,Units_produced)</f>
        <v>6433.3333333333321</v>
      </c>
      <c r="C24" s="19" t="s">
        <v>7</v>
      </c>
      <c r="D24" s="6">
        <v>6500</v>
      </c>
      <c r="E24" s="14"/>
      <c r="F24" s="14"/>
    </row>
    <row r="25" spans="1:9" x14ac:dyDescent="0.3">
      <c r="A25" s="2" t="s">
        <v>8</v>
      </c>
      <c r="B25" s="16">
        <f>SUMPRODUCT(B6:F6,Units_produced)</f>
        <v>64999.999999999993</v>
      </c>
      <c r="C25" s="19" t="s">
        <v>7</v>
      </c>
      <c r="D25" s="6">
        <v>65000</v>
      </c>
      <c r="E25" s="14"/>
      <c r="F25" s="14"/>
    </row>
    <row r="26" spans="1:9" x14ac:dyDescent="0.3">
      <c r="B26" s="16"/>
    </row>
    <row r="27" spans="1:9" x14ac:dyDescent="0.3">
      <c r="A27" s="1" t="s">
        <v>16</v>
      </c>
    </row>
    <row r="28" spans="1:9" x14ac:dyDescent="0.3">
      <c r="A28" s="2" t="s">
        <v>9</v>
      </c>
      <c r="B28" s="20">
        <f>SUMPRODUCT(B10:F10,Units_produced)</f>
        <v>6388888.8888888881</v>
      </c>
    </row>
  </sheetData>
  <phoneticPr fontId="3" type="noConversion"/>
  <printOptions horizontalCentered="1" verticalCentered="1" headings="1" gridLines="1" gridLinesSet="0"/>
  <pageMargins left="0.75" right="0.75" top="1" bottom="1" header="0.5" footer="0.5"/>
  <pageSetup scale="54" orientation="portrait" horizontalDpi="300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Model</vt:lpstr>
      <vt:lpstr>Logical_capacity</vt:lpstr>
      <vt:lpstr>Minimum_production</vt:lpstr>
      <vt:lpstr>Produce_at_least_minimum</vt:lpstr>
      <vt:lpstr>Profit</vt:lpstr>
      <vt:lpstr>Resource_available</vt:lpstr>
      <vt:lpstr>Resource_used</vt:lpstr>
      <vt:lpstr>Units_produced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2002-09-23T21:36:18Z</cp:lastPrinted>
  <dcterms:created xsi:type="dcterms:W3CDTF">1999-03-12T17:08:10Z</dcterms:created>
  <dcterms:modified xsi:type="dcterms:W3CDTF">2014-03-10T15:12:03Z</dcterms:modified>
</cp:coreProperties>
</file>